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uzman\Desktop\TODO 2023\INFORMES MENSUALES LAIP 2023\07 JULIO 2023\"/>
    </mc:Choice>
  </mc:AlternateContent>
  <xr:revisionPtr revIDLastSave="0" documentId="13_ncr:1_{7756159B-C8EF-43E9-8501-66E6BC0B854F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 JULIO 2023" sheetId="9" r:id="rId1"/>
  </sheets>
  <definedNames>
    <definedName name="_xlnm.Print_Area" localSheetId="0">'N4 JULIO 2023'!$A$1:$R$26</definedName>
    <definedName name="_xlnm.Print_Titles" localSheetId="0">'N4 JULIO 2023'!$22:$22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9" l="1"/>
  <c r="O19" i="9"/>
  <c r="Q19" i="9" s="1"/>
  <c r="O16" i="9"/>
  <c r="Q16" i="9" s="1"/>
  <c r="O15" i="9"/>
  <c r="Q15" i="9" s="1"/>
  <c r="O14" i="9"/>
  <c r="Q14" i="9" s="1"/>
  <c r="O13" i="9"/>
  <c r="Q13" i="9" s="1"/>
  <c r="O26" i="9"/>
  <c r="Q26" i="9" s="1"/>
  <c r="O25" i="9"/>
  <c r="O24" i="9"/>
  <c r="Q24" i="9" s="1"/>
  <c r="O23" i="9"/>
  <c r="O18" i="9"/>
  <c r="Q18" i="9" s="1"/>
  <c r="O17" i="9"/>
  <c r="Q17" i="9" s="1"/>
  <c r="Q23" i="9" l="1"/>
  <c r="Q25" i="9"/>
</calcChain>
</file>

<file path=xl/sharedStrings.xml><?xml version="1.0" encoding="utf-8"?>
<sst xmlns="http://schemas.openxmlformats.org/spreadsheetml/2006/main" count="90" uniqueCount="47">
  <si>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</si>
  <si>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</si>
  <si>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</si>
  <si>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</si>
  <si>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</si>
  <si>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</si>
  <si>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</si>
  <si>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</si>
  <si>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</si>
  <si>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</si>
  <si>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</si>
  <si>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</si>
  <si>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</si>
  <si>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</si>
  <si>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</si>
  <si>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</si>
  <si>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</si>
  <si>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</si>
  <si>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</si>
  <si>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</si>
  <si>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</si>
  <si>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</si>
  <si>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</si>
  <si>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</si>
  <si>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HORARIO DE ATENCIÓN:                             08:00AM A  04:00PM</t>
  </si>
  <si>
    <t>ENCARGADO DE ACTUALIZACIÓN:            YADIRA IBETH GALINDO ROSALES</t>
  </si>
  <si>
    <t>189</t>
  </si>
  <si>
    <t>Programa Nacional de Competitividad</t>
  </si>
  <si>
    <t>Evelyn Lisseth Cordova Lopez</t>
  </si>
  <si>
    <t>Juan Pablo Ligorria Arroyo</t>
  </si>
  <si>
    <t>Profesionales</t>
  </si>
  <si>
    <t>Carlos Sebastián Godoy Cortés</t>
  </si>
  <si>
    <t>Joseph David Molina Ortiz</t>
  </si>
  <si>
    <t>DIRECTOR:                                                       MARCIA PRISCILA OROPIN SEGURA</t>
  </si>
  <si>
    <t>FECHA DE ACTUALIZACIÓN:                        10 DE JULIO DEL 2023</t>
  </si>
  <si>
    <t>CORRESPONDE AL MES DE:                       JUNIO 2023</t>
  </si>
  <si>
    <t>Niederheitmann Menéndez de Ippisch Gretel</t>
  </si>
  <si>
    <t>Grupo Innovaterra, Sociedad Anoníma</t>
  </si>
  <si>
    <t>BS Joy, Sociedad Anoníma</t>
  </si>
  <si>
    <t>QIL+4 Abogados, Sociedad Anoníma</t>
  </si>
  <si>
    <t>Juan Pablo Ortega Reyes</t>
  </si>
  <si>
    <t>Itzsell Alejandra Guerra Vargas</t>
  </si>
  <si>
    <t>Irina Agnetta Reyes Maszich</t>
  </si>
  <si>
    <t>Servicio de Interpretación simultánea durante los eventos XV Foro empresarial del Gran Caribe y The Apparel And Textile Investment Summi 2023.</t>
  </si>
  <si>
    <t>Consultoria para la elaboración de un diagnóstico de los procesos sustantivos de 15 parques industriales, entregable No. 2.</t>
  </si>
  <si>
    <t>Servicios de asesoría para la promoción de inversiones del sector manufactura en Guatemala de alimentos procesados para animales, entregable No. 2.</t>
  </si>
  <si>
    <t xml:space="preserve">Consultoria en interpretación y aplicación de normativo de los subsectores vestuarios y textiles, alimentos procesados para animales y economia digital en Guatemala, entregable No. 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</si>
</sst>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view="pageBreakPreview" topLeftCell="A25" zoomScale="90" zoomScaleNormal="90" zoomScaleSheetLayoutView="90" workbookViewId="0">
      <selection activeCell="A26" sqref="A2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1.14062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.75" x14ac:dyDescent="0.25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5.75" x14ac:dyDescent="0.25">
      <c r="A4" s="31" t="s">
        <v>16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.75" x14ac:dyDescent="0.25">
      <c r="A5" s="31" t="s">
        <v>33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.75" x14ac:dyDescent="0.25">
      <c r="A6" s="31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.75" x14ac:dyDescent="0.25">
      <c r="A7" s="31" t="s">
        <v>34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.75" x14ac:dyDescent="0.25">
      <c r="A8" s="31" t="s">
        <v>35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33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33.75" x14ac:dyDescent="0.25">
      <c r="A11" s="3" t="s">
        <v>1</v>
      </c>
      <c r="B11" s="4" t="s">
        <v>2</v>
      </c>
      <c r="C11" s="12" t="s">
        <v>18</v>
      </c>
      <c r="D11" s="12" t="s">
        <v>21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23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7"/>
      <c r="D12" s="10"/>
      <c r="E12" s="8"/>
      <c r="F12" s="6"/>
      <c r="G12" s="6"/>
      <c r="H12" s="25"/>
      <c r="I12" s="6"/>
      <c r="J12" s="6"/>
      <c r="K12" s="6"/>
      <c r="L12" s="6"/>
      <c r="M12" s="6"/>
      <c r="N12" s="6"/>
      <c r="O12" s="6"/>
      <c r="P12" s="25"/>
      <c r="Q12" s="6"/>
      <c r="R12" s="7"/>
    </row>
    <row r="13" spans="1:18" ht="30" x14ac:dyDescent="0.25">
      <c r="A13" s="9">
        <v>1</v>
      </c>
      <c r="B13" s="11" t="s">
        <v>26</v>
      </c>
      <c r="C13" s="16" t="s">
        <v>28</v>
      </c>
      <c r="D13" s="10" t="s">
        <v>30</v>
      </c>
      <c r="E13" s="8" t="s">
        <v>27</v>
      </c>
      <c r="F13" s="6">
        <v>0</v>
      </c>
      <c r="G13" s="6">
        <v>0</v>
      </c>
      <c r="H13" s="25">
        <v>21900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16" si="0">SUM(F13:N13)</f>
        <v>21900</v>
      </c>
      <c r="P13" s="25">
        <v>977.68</v>
      </c>
      <c r="Q13" s="6">
        <f>+O13-P13</f>
        <v>20922.32</v>
      </c>
      <c r="R13" s="7">
        <v>0</v>
      </c>
    </row>
    <row r="14" spans="1:18" ht="30" x14ac:dyDescent="0.25">
      <c r="A14" s="9">
        <v>2</v>
      </c>
      <c r="B14" s="11" t="s">
        <v>26</v>
      </c>
      <c r="C14" s="16" t="s">
        <v>29</v>
      </c>
      <c r="D14" s="10" t="s">
        <v>30</v>
      </c>
      <c r="E14" s="8" t="s">
        <v>27</v>
      </c>
      <c r="F14" s="6">
        <v>0</v>
      </c>
      <c r="G14" s="6">
        <v>0</v>
      </c>
      <c r="H14" s="25">
        <v>19500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19500</v>
      </c>
      <c r="P14" s="25">
        <v>870.54</v>
      </c>
      <c r="Q14" s="6">
        <f t="shared" ref="Q14" si="1">+O14-P14</f>
        <v>18629.46</v>
      </c>
      <c r="R14" s="7">
        <v>0</v>
      </c>
    </row>
    <row r="15" spans="1:18" ht="30" x14ac:dyDescent="0.25">
      <c r="A15" s="9">
        <v>3</v>
      </c>
      <c r="B15" s="11" t="s">
        <v>26</v>
      </c>
      <c r="C15" s="18" t="s">
        <v>31</v>
      </c>
      <c r="D15" s="10" t="s">
        <v>30</v>
      </c>
      <c r="E15" s="8" t="s">
        <v>27</v>
      </c>
      <c r="F15" s="15">
        <v>0</v>
      </c>
      <c r="G15" s="15">
        <v>0</v>
      </c>
      <c r="H15" s="30">
        <v>19179.5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6">
        <f t="shared" si="0"/>
        <v>19179.5</v>
      </c>
      <c r="P15" s="25">
        <v>856.23</v>
      </c>
      <c r="Q15" s="6">
        <f>+O15-P15</f>
        <v>18323.27</v>
      </c>
      <c r="R15" s="7">
        <v>0</v>
      </c>
    </row>
    <row r="16" spans="1:18" ht="30" x14ac:dyDescent="0.25">
      <c r="A16" s="9">
        <v>4</v>
      </c>
      <c r="B16" s="11" t="s">
        <v>26</v>
      </c>
      <c r="C16" s="18" t="s">
        <v>32</v>
      </c>
      <c r="D16" s="10" t="s">
        <v>30</v>
      </c>
      <c r="E16" s="8" t="s">
        <v>27</v>
      </c>
      <c r="F16" s="15">
        <v>0</v>
      </c>
      <c r="G16" s="15">
        <v>0</v>
      </c>
      <c r="H16" s="30">
        <v>19179.5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6">
        <f t="shared" si="0"/>
        <v>19179.5</v>
      </c>
      <c r="P16" s="25">
        <v>856.23</v>
      </c>
      <c r="Q16" s="6">
        <f t="shared" ref="Q16" si="2">+O16-P16</f>
        <v>18323.27</v>
      </c>
      <c r="R16" s="7">
        <v>0</v>
      </c>
    </row>
    <row r="17" spans="1:18" ht="30" x14ac:dyDescent="0.25">
      <c r="A17" s="9">
        <v>5</v>
      </c>
      <c r="B17" s="11" t="s">
        <v>26</v>
      </c>
      <c r="C17" s="18" t="s">
        <v>40</v>
      </c>
      <c r="D17" s="10" t="s">
        <v>30</v>
      </c>
      <c r="E17" s="8" t="s">
        <v>27</v>
      </c>
      <c r="F17" s="15">
        <v>0</v>
      </c>
      <c r="G17" s="15">
        <v>0</v>
      </c>
      <c r="H17" s="30">
        <v>20200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6">
        <f t="shared" ref="O17:O18" si="3">SUM(F17:N17)</f>
        <v>20200</v>
      </c>
      <c r="P17" s="25">
        <v>901.79</v>
      </c>
      <c r="Q17" s="6">
        <f>+O17-P17</f>
        <v>19298.21</v>
      </c>
      <c r="R17" s="7">
        <v>0</v>
      </c>
    </row>
    <row r="18" spans="1:18" ht="30" x14ac:dyDescent="0.25">
      <c r="A18" s="9">
        <v>6</v>
      </c>
      <c r="B18" s="11" t="s">
        <v>26</v>
      </c>
      <c r="C18" s="18" t="s">
        <v>41</v>
      </c>
      <c r="D18" s="10" t="s">
        <v>30</v>
      </c>
      <c r="E18" s="8" t="s">
        <v>27</v>
      </c>
      <c r="F18" s="15">
        <v>0</v>
      </c>
      <c r="G18" s="15">
        <v>0</v>
      </c>
      <c r="H18" s="30">
        <v>24000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6">
        <f t="shared" si="3"/>
        <v>24000</v>
      </c>
      <c r="P18" s="25">
        <v>1200</v>
      </c>
      <c r="Q18" s="6">
        <f t="shared" ref="Q18" si="4">+O18-P18</f>
        <v>22800</v>
      </c>
      <c r="R18" s="7">
        <v>0</v>
      </c>
    </row>
    <row r="19" spans="1:18" ht="30" x14ac:dyDescent="0.25">
      <c r="A19" s="9">
        <v>7</v>
      </c>
      <c r="B19" s="11" t="s">
        <v>26</v>
      </c>
      <c r="C19" s="18" t="s">
        <v>42</v>
      </c>
      <c r="D19" s="10" t="s">
        <v>30</v>
      </c>
      <c r="E19" s="8" t="s">
        <v>27</v>
      </c>
      <c r="F19" s="15">
        <v>0</v>
      </c>
      <c r="G19" s="15">
        <v>0</v>
      </c>
      <c r="H19" s="30">
        <v>14925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6">
        <f t="shared" ref="O19" si="5">SUM(F19:N19)</f>
        <v>14925</v>
      </c>
      <c r="P19" s="25">
        <v>666.29</v>
      </c>
      <c r="Q19" s="6">
        <f t="shared" ref="Q19" si="6">+O19-P19</f>
        <v>14258.71</v>
      </c>
      <c r="R19" s="7">
        <v>0</v>
      </c>
    </row>
    <row r="20" spans="1:18" x14ac:dyDescent="0.25">
      <c r="A20" s="19"/>
      <c r="B20" s="20"/>
      <c r="C20" s="21"/>
      <c r="D20" s="19"/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23"/>
      <c r="Q20" s="24"/>
      <c r="R20" s="24"/>
    </row>
    <row r="21" spans="1:18" ht="33" customHeight="1" thickBot="1" x14ac:dyDescent="0.3">
      <c r="A21" s="33" t="s">
        <v>20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33" customHeight="1" x14ac:dyDescent="0.25">
      <c r="A22" s="3" t="s">
        <v>1</v>
      </c>
      <c r="B22" s="4" t="s">
        <v>2</v>
      </c>
      <c r="C22" s="12" t="s">
        <v>18</v>
      </c>
      <c r="D22" s="4" t="s">
        <v>22</v>
      </c>
      <c r="E22" s="4" t="s">
        <v>0</v>
      </c>
      <c r="F22" s="1" t="s">
        <v>13</v>
      </c>
      <c r="G22" s="1" t="s">
        <v>3</v>
      </c>
      <c r="H22" s="1" t="s">
        <v>7</v>
      </c>
      <c r="I22" s="1" t="s">
        <v>23</v>
      </c>
      <c r="J22" s="1" t="s">
        <v>4</v>
      </c>
      <c r="K22" s="1" t="s">
        <v>5</v>
      </c>
      <c r="L22" s="1" t="s">
        <v>6</v>
      </c>
      <c r="M22" s="1" t="s">
        <v>12</v>
      </c>
      <c r="N22" s="1" t="s">
        <v>14</v>
      </c>
      <c r="O22" s="1" t="s">
        <v>8</v>
      </c>
      <c r="P22" s="1" t="s">
        <v>9</v>
      </c>
      <c r="Q22" s="1" t="s">
        <v>10</v>
      </c>
      <c r="R22" s="2" t="s">
        <v>11</v>
      </c>
    </row>
    <row r="23" spans="1:18" ht="135" x14ac:dyDescent="0.25">
      <c r="A23" s="9">
        <v>1</v>
      </c>
      <c r="B23" s="11" t="s">
        <v>26</v>
      </c>
      <c r="C23" s="17" t="s">
        <v>36</v>
      </c>
      <c r="D23" s="13" t="s">
        <v>43</v>
      </c>
      <c r="E23" s="14" t="s">
        <v>27</v>
      </c>
      <c r="F23" s="26">
        <v>0</v>
      </c>
      <c r="G23" s="26">
        <v>0</v>
      </c>
      <c r="H23" s="26">
        <v>64560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f t="shared" ref="O23:O26" si="7">SUM(F23:N23)</f>
        <v>64560</v>
      </c>
      <c r="P23" s="28">
        <v>3435</v>
      </c>
      <c r="Q23" s="29">
        <f t="shared" ref="Q23:Q26" si="8">+O23-P23</f>
        <v>61125</v>
      </c>
      <c r="R23" s="27">
        <v>0</v>
      </c>
    </row>
    <row r="24" spans="1:18" ht="105" x14ac:dyDescent="0.25">
      <c r="A24" s="9">
        <v>2</v>
      </c>
      <c r="B24" s="11" t="s">
        <v>26</v>
      </c>
      <c r="C24" s="17" t="s">
        <v>37</v>
      </c>
      <c r="D24" s="13" t="s">
        <v>44</v>
      </c>
      <c r="E24" s="14" t="s">
        <v>27</v>
      </c>
      <c r="F24" s="26">
        <v>0</v>
      </c>
      <c r="G24" s="26">
        <v>0</v>
      </c>
      <c r="H24" s="26">
        <v>26946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f t="shared" si="7"/>
        <v>26946</v>
      </c>
      <c r="P24" s="28">
        <v>1202.95</v>
      </c>
      <c r="Q24" s="29">
        <f t="shared" si="8"/>
        <v>25743.05</v>
      </c>
      <c r="R24" s="27">
        <v>0</v>
      </c>
    </row>
    <row r="25" spans="1:18" ht="120" x14ac:dyDescent="0.25">
      <c r="A25" s="9">
        <v>3</v>
      </c>
      <c r="B25" s="11" t="s">
        <v>26</v>
      </c>
      <c r="C25" s="17" t="s">
        <v>38</v>
      </c>
      <c r="D25" s="13" t="s">
        <v>45</v>
      </c>
      <c r="E25" s="14" t="s">
        <v>27</v>
      </c>
      <c r="F25" s="26">
        <v>0</v>
      </c>
      <c r="G25" s="26">
        <v>0</v>
      </c>
      <c r="H25" s="26">
        <v>30000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f t="shared" si="7"/>
        <v>30000</v>
      </c>
      <c r="P25" s="26">
        <f>+(O25/1.12)*0.05</f>
        <v>1339.2857142857142</v>
      </c>
      <c r="Q25" s="26">
        <f t="shared" si="8"/>
        <v>28660.714285714286</v>
      </c>
      <c r="R25" s="27">
        <v>0</v>
      </c>
    </row>
    <row r="26" spans="1:18" ht="165" x14ac:dyDescent="0.25">
      <c r="A26" s="9">
        <v>4</v>
      </c>
      <c r="B26" s="11" t="s">
        <v>26</v>
      </c>
      <c r="C26" s="13" t="s">
        <v>39</v>
      </c>
      <c r="D26" s="13" t="s">
        <v>46</v>
      </c>
      <c r="E26" s="14" t="s">
        <v>27</v>
      </c>
      <c r="F26" s="26">
        <v>0</v>
      </c>
      <c r="G26" s="26">
        <v>0</v>
      </c>
      <c r="H26" s="26">
        <v>22000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f t="shared" si="7"/>
        <v>22000</v>
      </c>
      <c r="P26" s="26">
        <v>0</v>
      </c>
      <c r="Q26" s="26">
        <f t="shared" si="8"/>
        <v>22000</v>
      </c>
      <c r="R26" s="27">
        <v>0</v>
      </c>
    </row>
    <row r="27" spans="1:18" x14ac:dyDescent="0.25">
      <c r="A27" s="9"/>
      <c r="B27" s="11"/>
      <c r="C27" s="13"/>
      <c r="D27" s="13"/>
      <c r="E27" s="14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7"/>
    </row>
    <row r="28" spans="1:18" x14ac:dyDescent="0.25">
      <c r="A28" s="9"/>
      <c r="B28" s="11"/>
      <c r="C28" s="13"/>
      <c r="D28" s="13"/>
      <c r="E28" s="14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7"/>
    </row>
    <row r="29" spans="1:18" ht="36.75" customHeight="1" x14ac:dyDescent="0.25"/>
  </sheetData>
  <mergeCells count="10">
    <mergeCell ref="A21:R21"/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7" fitToHeight="2" orientation="landscape" r:id="rId1"/>
  <rowBreaks count="1" manualBreakCount="1">
    <brk id="24" max="17" man="1"/>
  </rowBreaks>
  <ignoredErrors>
    <ignoredError sqref="B13:B19 B23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JULIO 2023</vt:lpstr>
      <vt:lpstr>'N4 JULIO 2023'!Área_de_impresión</vt:lpstr>
      <vt:lpstr>'N4 JULIO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2023-08-04T21:51:29Z</cp:lastPrinted>
  <dcterms:created xsi:type="dcterms:W3CDTF">2017-12-05T18:01:17Z</dcterms:created>
  <dcterms:modified xsi:type="dcterms:W3CDTF">2023-08-04T21:52:01Z</dcterms:modified>
</cp:coreProperties>
</file>